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161B566E-887C-46AE-BA00-0BB4DD91186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6" sheetId="1" r:id="rId1"/>
  </sheets>
  <definedNames>
    <definedName name="_xlnm.Print_Titles" localSheetId="0">'ORJ 16'!$1:$1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25" i="1" s="1"/>
  <c r="K24" i="1"/>
  <c r="K25" i="1" s="1"/>
  <c r="J24" i="1"/>
  <c r="J25" i="1" s="1"/>
  <c r="I24" i="1"/>
  <c r="I25" i="1" s="1"/>
  <c r="H24" i="1"/>
  <c r="H25" i="1" s="1"/>
  <c r="K6" i="1"/>
  <c r="K27" i="1" s="1"/>
  <c r="L5" i="1"/>
  <c r="L6" i="1" s="1"/>
  <c r="K5" i="1"/>
  <c r="K28" i="1" s="1"/>
  <c r="J5" i="1"/>
  <c r="J28" i="1" s="1"/>
  <c r="I5" i="1"/>
  <c r="I28" i="1" s="1"/>
  <c r="H5" i="1"/>
  <c r="H28" i="1" s="1"/>
  <c r="L27" i="1" l="1"/>
  <c r="H6" i="1"/>
  <c r="H27" i="1" s="1"/>
  <c r="L28" i="1"/>
  <c r="I6" i="1"/>
  <c r="I27" i="1" s="1"/>
  <c r="J6" i="1"/>
  <c r="J27" i="1" s="1"/>
</calcChain>
</file>

<file path=xl/sharedStrings.xml><?xml version="1.0" encoding="utf-8"?>
<sst xmlns="http://schemas.openxmlformats.org/spreadsheetml/2006/main" count="57" uniqueCount="42">
  <si>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</si>
  <si>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</si>
  <si>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</si>
  <si>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</si>
  <si>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</si>
  <si>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</si>
  <si>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</si>
  <si>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</si>
  <si>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</si>
  <si>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</si>
  <si>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</si>
  <si>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</si>
  <si>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</si>
  <si>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</si>
  <si>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</si>
  <si>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Přijaté neinv. přísp.a náhrady</t>
  </si>
  <si>
    <t>Požární ochrana - dobrovolná část</t>
  </si>
  <si>
    <t>Běžné příjmy</t>
  </si>
  <si>
    <t>Příjmy 16 - Jednotka sboru dobrovolných hasičů</t>
  </si>
  <si>
    <t>Ostatní osobní výdaje</t>
  </si>
  <si>
    <t>Ochranné pomůcky</t>
  </si>
  <si>
    <t>Léky a zdrav. mater.</t>
  </si>
  <si>
    <t>Drobný dlouhod. HM</t>
  </si>
  <si>
    <t>Nákup materiálu j.n.</t>
  </si>
  <si>
    <t>Studená voda</t>
  </si>
  <si>
    <t>Plyn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</si>
  <si>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</si>
  <si>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</si>
  <si>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</si>
  <si>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</si>
  <si>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</si>
  <si>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Nákup ostatních služeb</t>
  </si>
  <si>
    <t>Opravy a udržování</t>
  </si>
  <si>
    <t>Převody vnitřním organizač.jedn.</t>
  </si>
  <si>
    <t>Běžné výdaje</t>
  </si>
  <si>
    <t>Výdaje 16 - Jednotka sboru dobrovolných hasičů</t>
  </si>
  <si>
    <t>VÝSLEDEK HOSPODAŘENÍ (P - V)</t>
  </si>
  <si>
    <t>PROVOZNÍ PŘEBYTEK (BP - BV)</t>
  </si>
  <si>
    <t>V Chomutově dne 22.8.2022</t>
  </si>
  <si>
    <t>správce rozpočtu  :   Jaroslava Suková</t>
  </si>
  <si>
    <t>příkazce operace :  Miloslav Malík</t>
  </si>
  <si>
    <t>ORJ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</si>
</sst>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3"/>
  <sheetViews>
    <sheetView tabSelected="1" zoomScaleNormal="100" workbookViewId="0">
      <pane ySplit="1" topLeftCell="A5" activePane="bottomLeft" state="frozen"/>
      <selection activeCell="I12" sqref="I12"/>
      <selection pane="bottomLeft" activeCell="D17" sqref="D17"/>
    </sheetView>
  </sheetViews>
  <sheetFormatPr defaultColWidth="8.75" defaultRowHeight="12.75" x14ac:dyDescent="0.2"/>
  <cols>
    <col min="1" max="1" width="4" style="12" customWidth="1"/>
    <col min="2" max="3" width="5.25" style="12" customWidth="1"/>
    <col min="4" max="4" width="12.125" style="12" customWidth="1"/>
    <col min="5" max="5" width="5.5" style="12" customWidth="1"/>
    <col min="6" max="6" width="4.75" style="12" customWidth="1"/>
    <col min="7" max="7" width="6.25" style="12" customWidth="1"/>
    <col min="8" max="12" width="13.25" style="13" customWidth="1"/>
    <col min="13" max="13" width="32.5" style="14" customWidth="1"/>
    <col min="14" max="14" width="38.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41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3" t="s">
        <v>11</v>
      </c>
      <c r="N1" s="3" t="s">
        <v>12</v>
      </c>
      <c r="O1" s="3" t="s">
        <v>13</v>
      </c>
      <c r="P1" s="3" t="s">
        <v>14</v>
      </c>
    </row>
    <row r="3" spans="1:16" x14ac:dyDescent="0.2">
      <c r="A3" s="5">
        <v>16</v>
      </c>
      <c r="B3" s="5">
        <v>5512</v>
      </c>
      <c r="C3" s="5">
        <v>2324</v>
      </c>
      <c r="D3" s="5"/>
      <c r="E3" s="5"/>
      <c r="F3" s="5"/>
      <c r="G3" s="5"/>
      <c r="H3" s="6">
        <v>2.4621300000000002</v>
      </c>
      <c r="I3" s="6">
        <v>3.117</v>
      </c>
      <c r="J3" s="6">
        <v>4.7236599999999997</v>
      </c>
      <c r="K3" s="6"/>
      <c r="L3" s="7"/>
      <c r="M3" s="8" t="s">
        <v>15</v>
      </c>
      <c r="N3" s="8"/>
      <c r="O3" s="8" t="s">
        <v>16</v>
      </c>
      <c r="P3" s="8"/>
    </row>
    <row r="5" spans="1:16" x14ac:dyDescent="0.2">
      <c r="A5" s="9" t="s">
        <v>17</v>
      </c>
      <c r="B5" s="9"/>
      <c r="C5" s="9"/>
      <c r="D5" s="9"/>
      <c r="E5" s="9"/>
      <c r="F5" s="9"/>
      <c r="G5" s="9"/>
      <c r="H5" s="10">
        <f>SUM(H2:H4)</f>
        <v>2.4621300000000002</v>
      </c>
      <c r="I5" s="10">
        <f t="shared" ref="I5:L5" si="0">SUM(I2:I4)</f>
        <v>3.117</v>
      </c>
      <c r="J5" s="10">
        <f t="shared" si="0"/>
        <v>4.7236599999999997</v>
      </c>
      <c r="K5" s="10">
        <f t="shared" si="0"/>
        <v>0</v>
      </c>
      <c r="L5" s="10">
        <f t="shared" si="0"/>
        <v>0</v>
      </c>
      <c r="M5" s="11"/>
      <c r="N5" s="11"/>
      <c r="O5" s="11"/>
      <c r="P5" s="11"/>
    </row>
    <row r="6" spans="1:16" x14ac:dyDescent="0.2">
      <c r="A6" s="9" t="s">
        <v>18</v>
      </c>
      <c r="B6" s="9"/>
      <c r="C6" s="9"/>
      <c r="D6" s="9"/>
      <c r="E6" s="9"/>
      <c r="F6" s="9"/>
      <c r="G6" s="9"/>
      <c r="H6" s="10">
        <f>SUM(H5)</f>
        <v>2.4621300000000002</v>
      </c>
      <c r="I6" s="10">
        <f t="shared" ref="I6:L6" si="1">SUM(I5)</f>
        <v>3.117</v>
      </c>
      <c r="J6" s="10">
        <f t="shared" si="1"/>
        <v>4.7236599999999997</v>
      </c>
      <c r="K6" s="10">
        <f t="shared" si="1"/>
        <v>0</v>
      </c>
      <c r="L6" s="10">
        <f t="shared" si="1"/>
        <v>0</v>
      </c>
      <c r="M6" s="11"/>
      <c r="N6" s="11"/>
      <c r="O6" s="11"/>
      <c r="P6" s="11"/>
    </row>
    <row r="8" spans="1:16" x14ac:dyDescent="0.2">
      <c r="A8" s="5">
        <v>16</v>
      </c>
      <c r="B8" s="5">
        <v>5512</v>
      </c>
      <c r="C8" s="5">
        <v>5021</v>
      </c>
      <c r="D8" s="5"/>
      <c r="E8" s="5"/>
      <c r="F8" s="5"/>
      <c r="G8" s="5"/>
      <c r="H8" s="6">
        <v>492.27800000000002</v>
      </c>
      <c r="I8" s="6">
        <v>521.21299999999997</v>
      </c>
      <c r="J8" s="6">
        <v>221.869</v>
      </c>
      <c r="K8" s="6">
        <v>540</v>
      </c>
      <c r="L8" s="7">
        <v>540</v>
      </c>
      <c r="M8" s="8" t="s">
        <v>19</v>
      </c>
      <c r="N8" s="8"/>
      <c r="O8" s="8" t="s">
        <v>16</v>
      </c>
      <c r="P8" s="8"/>
    </row>
    <row r="9" spans="1:16" x14ac:dyDescent="0.2">
      <c r="A9" s="5">
        <v>16</v>
      </c>
      <c r="B9" s="5">
        <v>5512</v>
      </c>
      <c r="C9" s="5">
        <v>5132</v>
      </c>
      <c r="D9" s="5"/>
      <c r="E9" s="5"/>
      <c r="F9" s="5"/>
      <c r="G9" s="5"/>
      <c r="H9" s="6"/>
      <c r="I9" s="6">
        <v>14.175520000000001</v>
      </c>
      <c r="J9" s="6"/>
      <c r="K9" s="6">
        <v>15</v>
      </c>
      <c r="L9" s="7">
        <v>15</v>
      </c>
      <c r="M9" s="8" t="s">
        <v>20</v>
      </c>
      <c r="N9" s="8"/>
      <c r="O9" s="8" t="s">
        <v>16</v>
      </c>
      <c r="P9" s="8"/>
    </row>
    <row r="10" spans="1:16" x14ac:dyDescent="0.2">
      <c r="A10" s="5">
        <v>16</v>
      </c>
      <c r="B10" s="5">
        <v>5512</v>
      </c>
      <c r="C10" s="5">
        <v>5133</v>
      </c>
      <c r="D10" s="5"/>
      <c r="E10" s="5"/>
      <c r="F10" s="5"/>
      <c r="G10" s="5"/>
      <c r="H10" s="6"/>
      <c r="I10" s="6"/>
      <c r="J10" s="6"/>
      <c r="K10" s="6">
        <v>1</v>
      </c>
      <c r="L10" s="7">
        <v>1</v>
      </c>
      <c r="M10" s="8" t="s">
        <v>21</v>
      </c>
      <c r="N10" s="8"/>
      <c r="O10" s="8" t="s">
        <v>16</v>
      </c>
      <c r="P10" s="8"/>
    </row>
    <row r="11" spans="1:16" x14ac:dyDescent="0.2">
      <c r="A11" s="5">
        <v>16</v>
      </c>
      <c r="B11" s="5">
        <v>5512</v>
      </c>
      <c r="C11" s="5">
        <v>5137</v>
      </c>
      <c r="D11" s="5"/>
      <c r="E11" s="5"/>
      <c r="F11" s="5"/>
      <c r="G11" s="5"/>
      <c r="H11" s="6"/>
      <c r="I11" s="6">
        <v>4.99</v>
      </c>
      <c r="J11" s="6"/>
      <c r="K11" s="6">
        <v>15</v>
      </c>
      <c r="L11" s="7">
        <v>15</v>
      </c>
      <c r="M11" s="8" t="s">
        <v>22</v>
      </c>
      <c r="N11" s="8"/>
      <c r="O11" s="8" t="s">
        <v>16</v>
      </c>
      <c r="P11" s="8"/>
    </row>
    <row r="12" spans="1:16" x14ac:dyDescent="0.2">
      <c r="A12" s="5">
        <v>16</v>
      </c>
      <c r="B12" s="5">
        <v>5512</v>
      </c>
      <c r="C12" s="5">
        <v>5139</v>
      </c>
      <c r="D12" s="5"/>
      <c r="E12" s="5"/>
      <c r="F12" s="5"/>
      <c r="G12" s="5"/>
      <c r="H12" s="6">
        <v>12.196</v>
      </c>
      <c r="I12" s="6">
        <v>9.5609999999999999</v>
      </c>
      <c r="J12" s="6">
        <v>5.1769999999999996</v>
      </c>
      <c r="K12" s="6">
        <v>15</v>
      </c>
      <c r="L12" s="7">
        <v>15</v>
      </c>
      <c r="M12" s="8" t="s">
        <v>23</v>
      </c>
      <c r="N12" s="8"/>
      <c r="O12" s="8" t="s">
        <v>16</v>
      </c>
      <c r="P12" s="8"/>
    </row>
    <row r="13" spans="1:16" x14ac:dyDescent="0.2">
      <c r="A13" s="5">
        <v>16</v>
      </c>
      <c r="B13" s="5">
        <v>5512</v>
      </c>
      <c r="C13" s="5">
        <v>5151</v>
      </c>
      <c r="D13" s="5"/>
      <c r="E13" s="5"/>
      <c r="F13" s="5"/>
      <c r="G13" s="5"/>
      <c r="H13" s="6">
        <v>7.07</v>
      </c>
      <c r="I13" s="6">
        <v>6.9059999999999997</v>
      </c>
      <c r="J13" s="6">
        <v>4.1210000000000004</v>
      </c>
      <c r="K13" s="6">
        <v>10</v>
      </c>
      <c r="L13" s="7">
        <v>10</v>
      </c>
      <c r="M13" s="8" t="s">
        <v>24</v>
      </c>
      <c r="N13" s="8"/>
      <c r="O13" s="8" t="s">
        <v>16</v>
      </c>
      <c r="P13" s="8"/>
    </row>
    <row r="14" spans="1:16" x14ac:dyDescent="0.2">
      <c r="A14" s="5">
        <v>16</v>
      </c>
      <c r="B14" s="5">
        <v>5512</v>
      </c>
      <c r="C14" s="5">
        <v>5153</v>
      </c>
      <c r="D14" s="5"/>
      <c r="E14" s="5"/>
      <c r="F14" s="5"/>
      <c r="G14" s="5"/>
      <c r="H14" s="6">
        <v>21.20983</v>
      </c>
      <c r="I14" s="6">
        <v>34.686450000000001</v>
      </c>
      <c r="J14" s="6">
        <v>50</v>
      </c>
      <c r="K14" s="6">
        <v>121.5</v>
      </c>
      <c r="L14" s="7">
        <v>121</v>
      </c>
      <c r="M14" s="8" t="s">
        <v>25</v>
      </c>
      <c r="N14" s="8"/>
      <c r="O14" s="8" t="s">
        <v>16</v>
      </c>
      <c r="P14" s="8"/>
    </row>
    <row r="15" spans="1:16" x14ac:dyDescent="0.2">
      <c r="A15" s="5">
        <v>16</v>
      </c>
      <c r="B15" s="5">
        <v>5512</v>
      </c>
      <c r="C15" s="5">
        <v>5154</v>
      </c>
      <c r="D15" s="5"/>
      <c r="E15" s="5"/>
      <c r="F15" s="5"/>
      <c r="G15" s="5"/>
      <c r="H15" s="6">
        <v>11.194000000000001</v>
      </c>
      <c r="I15" s="6">
        <v>10.56</v>
      </c>
      <c r="J15" s="6">
        <v>6.33</v>
      </c>
      <c r="K15" s="6">
        <v>25</v>
      </c>
      <c r="L15" s="7">
        <v>25</v>
      </c>
      <c r="M15" s="8" t="s">
        <v>26</v>
      </c>
      <c r="N15" s="8"/>
      <c r="O15" s="8" t="s">
        <v>16</v>
      </c>
      <c r="P15" s="8"/>
    </row>
    <row r="16" spans="1:16" x14ac:dyDescent="0.2">
      <c r="A16" s="5">
        <v>16</v>
      </c>
      <c r="B16" s="5">
        <v>5512</v>
      </c>
      <c r="C16" s="5">
        <v>5156</v>
      </c>
      <c r="D16" s="5"/>
      <c r="E16" s="5"/>
      <c r="F16" s="5"/>
      <c r="G16" s="5"/>
      <c r="H16" s="6">
        <v>7.75</v>
      </c>
      <c r="I16" s="6">
        <v>9.0990000000000002</v>
      </c>
      <c r="J16" s="6">
        <v>7.3010000000000002</v>
      </c>
      <c r="K16" s="6">
        <v>22</v>
      </c>
      <c r="L16" s="7">
        <v>22</v>
      </c>
      <c r="M16" s="8" t="s">
        <v>27</v>
      </c>
      <c r="N16" s="8"/>
      <c r="O16" s="8" t="s">
        <v>16</v>
      </c>
      <c r="P16" s="8"/>
    </row>
    <row r="17" spans="1:16" x14ac:dyDescent="0.2">
      <c r="A17" s="5">
        <v>16</v>
      </c>
      <c r="B17" s="5">
        <v>5512</v>
      </c>
      <c r="C17" s="5">
        <v>5162</v>
      </c>
      <c r="D17" s="5"/>
      <c r="E17" s="5"/>
      <c r="F17" s="5"/>
      <c r="G17" s="5"/>
      <c r="H17" s="6">
        <v>5.9578800000000003</v>
      </c>
      <c r="I17" s="6">
        <v>5.9578800000000003</v>
      </c>
      <c r="J17" s="6">
        <v>2.9789400000000001</v>
      </c>
      <c r="K17" s="6">
        <v>8</v>
      </c>
      <c r="L17" s="7">
        <v>8</v>
      </c>
      <c r="M17" s="8" t="s">
        <v>28</v>
      </c>
      <c r="N17" s="8"/>
      <c r="O17" s="8" t="s">
        <v>16</v>
      </c>
      <c r="P17" s="8"/>
    </row>
    <row r="18" spans="1:16" x14ac:dyDescent="0.2">
      <c r="A18" s="5">
        <v>16</v>
      </c>
      <c r="B18" s="5">
        <v>5512</v>
      </c>
      <c r="C18" s="5">
        <v>5163</v>
      </c>
      <c r="D18" s="5"/>
      <c r="E18" s="5"/>
      <c r="F18" s="5"/>
      <c r="G18" s="5"/>
      <c r="H18" s="6">
        <v>30.723050000000001</v>
      </c>
      <c r="I18" s="6">
        <v>29.19764</v>
      </c>
      <c r="J18" s="6">
        <v>4.9592000000000001</v>
      </c>
      <c r="K18" s="6">
        <v>55</v>
      </c>
      <c r="L18" s="7">
        <v>55</v>
      </c>
      <c r="M18" s="8" t="s">
        <v>29</v>
      </c>
      <c r="N18" s="8"/>
      <c r="O18" s="8" t="s">
        <v>16</v>
      </c>
      <c r="P18" s="8"/>
    </row>
    <row r="19" spans="1:16" x14ac:dyDescent="0.2">
      <c r="A19" s="5">
        <v>16</v>
      </c>
      <c r="B19" s="5">
        <v>5512</v>
      </c>
      <c r="C19" s="5">
        <v>5167</v>
      </c>
      <c r="D19" s="5"/>
      <c r="E19" s="5"/>
      <c r="F19" s="5"/>
      <c r="G19" s="5"/>
      <c r="H19" s="6"/>
      <c r="I19" s="6">
        <v>1.5</v>
      </c>
      <c r="J19" s="6"/>
      <c r="K19" s="6">
        <v>2</v>
      </c>
      <c r="L19" s="7">
        <v>2</v>
      </c>
      <c r="M19" s="8" t="s">
        <v>30</v>
      </c>
      <c r="N19" s="8"/>
      <c r="O19" s="8" t="s">
        <v>16</v>
      </c>
      <c r="P19" s="8"/>
    </row>
    <row r="20" spans="1:16" x14ac:dyDescent="0.2">
      <c r="A20" s="5">
        <v>16</v>
      </c>
      <c r="B20" s="5">
        <v>5512</v>
      </c>
      <c r="C20" s="5">
        <v>5169</v>
      </c>
      <c r="D20" s="5"/>
      <c r="E20" s="5"/>
      <c r="F20" s="5"/>
      <c r="G20" s="5"/>
      <c r="H20" s="6">
        <v>20.471499999999999</v>
      </c>
      <c r="I20" s="6">
        <v>25.499559999999999</v>
      </c>
      <c r="J20" s="6">
        <v>15.762650000000001</v>
      </c>
      <c r="K20" s="6">
        <v>40</v>
      </c>
      <c r="L20" s="7">
        <v>40</v>
      </c>
      <c r="M20" s="8" t="s">
        <v>31</v>
      </c>
      <c r="N20" s="8"/>
      <c r="O20" s="8" t="s">
        <v>16</v>
      </c>
      <c r="P20" s="8"/>
    </row>
    <row r="21" spans="1:16" x14ac:dyDescent="0.2">
      <c r="A21" s="5">
        <v>16</v>
      </c>
      <c r="B21" s="5">
        <v>5512</v>
      </c>
      <c r="C21" s="5">
        <v>5171</v>
      </c>
      <c r="D21" s="5"/>
      <c r="E21" s="5"/>
      <c r="F21" s="5"/>
      <c r="G21" s="5"/>
      <c r="H21" s="6">
        <v>4.2168599999999996</v>
      </c>
      <c r="I21" s="6"/>
      <c r="J21" s="6">
        <v>28.59187</v>
      </c>
      <c r="K21" s="6">
        <v>45</v>
      </c>
      <c r="L21" s="7">
        <v>45</v>
      </c>
      <c r="M21" s="8" t="s">
        <v>32</v>
      </c>
      <c r="N21" s="8"/>
      <c r="O21" s="8" t="s">
        <v>16</v>
      </c>
      <c r="P21" s="8"/>
    </row>
    <row r="22" spans="1:16" x14ac:dyDescent="0.2">
      <c r="A22" s="5">
        <v>16</v>
      </c>
      <c r="B22" s="5">
        <v>5512</v>
      </c>
      <c r="C22" s="5">
        <v>5181</v>
      </c>
      <c r="D22" s="5"/>
      <c r="E22" s="5"/>
      <c r="F22" s="5"/>
      <c r="G22" s="5"/>
      <c r="H22" s="6">
        <v>0</v>
      </c>
      <c r="I22" s="6">
        <v>0</v>
      </c>
      <c r="J22" s="6">
        <v>248.39833999999999</v>
      </c>
      <c r="K22" s="6"/>
      <c r="L22" s="7"/>
      <c r="M22" s="8" t="s">
        <v>33</v>
      </c>
      <c r="N22" s="8"/>
      <c r="O22" s="8" t="s">
        <v>16</v>
      </c>
      <c r="P22" s="8"/>
    </row>
    <row r="24" spans="1:16" x14ac:dyDescent="0.2">
      <c r="A24" s="9" t="s">
        <v>34</v>
      </c>
      <c r="B24" s="9"/>
      <c r="C24" s="9"/>
      <c r="D24" s="9"/>
      <c r="E24" s="9"/>
      <c r="F24" s="9"/>
      <c r="G24" s="9"/>
      <c r="H24" s="10">
        <f>SUM(H7:H23)</f>
        <v>613.06712000000005</v>
      </c>
      <c r="I24" s="10">
        <f t="shared" ref="I24:L24" si="2">SUM(I7:I23)</f>
        <v>673.34604999999999</v>
      </c>
      <c r="J24" s="10">
        <f t="shared" si="2"/>
        <v>595.48900000000003</v>
      </c>
      <c r="K24" s="10">
        <f t="shared" si="2"/>
        <v>914.5</v>
      </c>
      <c r="L24" s="10">
        <f t="shared" si="2"/>
        <v>914</v>
      </c>
      <c r="M24" s="11"/>
      <c r="N24" s="11"/>
      <c r="O24" s="11"/>
      <c r="P24" s="11"/>
    </row>
    <row r="25" spans="1:16" x14ac:dyDescent="0.2">
      <c r="A25" s="9" t="s">
        <v>35</v>
      </c>
      <c r="B25" s="9"/>
      <c r="C25" s="9"/>
      <c r="D25" s="9"/>
      <c r="E25" s="9"/>
      <c r="F25" s="9"/>
      <c r="G25" s="9"/>
      <c r="H25" s="10">
        <f>SUM(H24)</f>
        <v>613.06712000000005</v>
      </c>
      <c r="I25" s="10">
        <f t="shared" ref="I25:L25" si="3">SUM(I24)</f>
        <v>673.34604999999999</v>
      </c>
      <c r="J25" s="10">
        <f t="shared" si="3"/>
        <v>595.48900000000003</v>
      </c>
      <c r="K25" s="10">
        <f t="shared" si="3"/>
        <v>914.5</v>
      </c>
      <c r="L25" s="10">
        <f t="shared" si="3"/>
        <v>914</v>
      </c>
      <c r="M25" s="11"/>
      <c r="N25" s="11"/>
      <c r="O25" s="11"/>
      <c r="P25" s="11"/>
    </row>
    <row r="27" spans="1:16" x14ac:dyDescent="0.2">
      <c r="A27" s="9" t="s">
        <v>36</v>
      </c>
      <c r="B27" s="9"/>
      <c r="C27" s="9"/>
      <c r="D27" s="9"/>
      <c r="E27" s="9"/>
      <c r="F27" s="9"/>
      <c r="G27" s="9"/>
      <c r="H27" s="10">
        <f>H6-H25</f>
        <v>-610.60499000000004</v>
      </c>
      <c r="I27" s="10">
        <f t="shared" ref="I27:L27" si="4">I6-I25</f>
        <v>-670.22905000000003</v>
      </c>
      <c r="J27" s="10">
        <f t="shared" si="4"/>
        <v>-590.76534000000004</v>
      </c>
      <c r="K27" s="10">
        <f t="shared" si="4"/>
        <v>-914.5</v>
      </c>
      <c r="L27" s="10">
        <f t="shared" si="4"/>
        <v>-914</v>
      </c>
      <c r="M27" s="11"/>
      <c r="N27" s="11"/>
      <c r="O27" s="11"/>
      <c r="P27" s="11"/>
    </row>
    <row r="28" spans="1:16" x14ac:dyDescent="0.2">
      <c r="A28" s="9" t="s">
        <v>37</v>
      </c>
      <c r="B28" s="9"/>
      <c r="C28" s="9"/>
      <c r="D28" s="9"/>
      <c r="E28" s="9"/>
      <c r="F28" s="9"/>
      <c r="G28" s="9"/>
      <c r="H28" s="10">
        <f>H5-H24</f>
        <v>-610.60499000000004</v>
      </c>
      <c r="I28" s="10">
        <f t="shared" ref="I28:L28" si="5">I5-I24</f>
        <v>-670.22905000000003</v>
      </c>
      <c r="J28" s="10">
        <f t="shared" si="5"/>
        <v>-590.76534000000004</v>
      </c>
      <c r="K28" s="10">
        <f t="shared" si="5"/>
        <v>-914.5</v>
      </c>
      <c r="L28" s="10">
        <f t="shared" si="5"/>
        <v>-914</v>
      </c>
      <c r="M28" s="11"/>
      <c r="N28" s="11"/>
      <c r="O28" s="11"/>
      <c r="P28" s="11"/>
    </row>
    <row r="31" spans="1:16" x14ac:dyDescent="0.2">
      <c r="A31" s="12" t="s">
        <v>38</v>
      </c>
    </row>
    <row r="33" spans="1:8" x14ac:dyDescent="0.2">
      <c r="A33" s="12" t="s">
        <v>39</v>
      </c>
      <c r="H33" s="13" t="s">
        <v>40</v>
      </c>
    </row>
  </sheetData>
  <pageMargins left="0.19685039369791668" right="0.19685039369791668" top="0.19685039369791668" bottom="0.39370078739583336" header="0.19685039369791668" footer="0.19685039369791668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16</vt:lpstr>
      <vt:lpstr>'ORJ 16'!Názvy_tisku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2022-08-22T07:02:59Z</cp:lastPrinted>
  <dcterms:created xsi:type="dcterms:W3CDTF">2022-07-19T06:24:14Z</dcterms:created>
  <dcterms:modified xsi:type="dcterms:W3CDTF">2022-11-15T12:31:36Z</dcterms:modified>
</cp:coreProperties>
</file>